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10189\Desktop\"/>
    </mc:Choice>
  </mc:AlternateContent>
  <bookViews>
    <workbookView xWindow="0" yWindow="0" windowWidth="17175" windowHeight="13785"/>
  </bookViews>
  <sheets>
    <sheet name="工事費内訳書" sheetId="2" r:id="rId1"/>
  </sheets>
  <definedNames>
    <definedName name="_xlnm.Print_Area" localSheetId="0">工事費内訳書!$A$1:$G$77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2" l="1"/>
  <c r="G70" i="2"/>
  <c r="G69" i="2" s="1"/>
  <c r="G68" i="2" s="1"/>
  <c r="G66" i="2"/>
  <c r="G65" i="2"/>
  <c r="G64" i="2" s="1"/>
  <c r="G63" i="2" s="1"/>
  <c r="G42" i="2"/>
  <c r="G39" i="2"/>
  <c r="G34" i="2"/>
  <c r="G15" i="2"/>
  <c r="G14" i="2" s="1"/>
  <c r="G13" i="2" s="1"/>
  <c r="G12" i="2" s="1"/>
  <c r="G11" i="2" s="1"/>
  <c r="G61" i="2" l="1"/>
  <c r="G60" i="2" s="1"/>
  <c r="G10" i="2" s="1"/>
  <c r="G76" i="2" s="1"/>
  <c r="G77" i="2" s="1"/>
</calcChain>
</file>

<file path=xl/sharedStrings.xml><?xml version="1.0" encoding="utf-8"?>
<sst xmlns="http://schemas.openxmlformats.org/spreadsheetml/2006/main" count="149" uniqueCount="81">
  <si>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</si>
  <si>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</si>
  <si>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</si>
  <si>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</si>
  <si>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</si>
  <si>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</si>
  <si>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</si>
  <si>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</si>
  <si>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</si>
  <si>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</si>
  <si>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</si>
  <si>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</si>
  <si>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</si>
  <si>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Ｒ５徳林　緊急予防（Ｒ４補正）　神山町日浦　渓間工事</t>
  </si>
  <si>
    <t>工事原価
_x000D_</t>
  </si>
  <si>
    <t>式</t>
  </si>
  <si>
    <t>直接工事費
_x000D_</t>
  </si>
  <si>
    <t>直接工事費(諸経費対象)
_x000D_</t>
  </si>
  <si>
    <t>渓間工
_x000D_</t>
  </si>
  <si>
    <t>谷止工
_x000D_</t>
  </si>
  <si>
    <t>コンクリート打設工
_x000D_BB18-8-40 W/C≦60%</t>
  </si>
  <si>
    <t>m3</t>
  </si>
  <si>
    <t>型枠工（治山ダム型枠）
_x000D_</t>
  </si>
  <si>
    <t>㎡</t>
  </si>
  <si>
    <t>型枠工（放水路）
_x000D_</t>
  </si>
  <si>
    <t>木製残存型枠
_x000D_</t>
  </si>
  <si>
    <t>水平打継目鉄筋
_x000D_φ22</t>
  </si>
  <si>
    <t>本</t>
  </si>
  <si>
    <t>型枠工（間詰）
_x000D_</t>
  </si>
  <si>
    <t>石積工
_x000D_</t>
  </si>
  <si>
    <t>石材運搬
_x000D_割栗石</t>
  </si>
  <si>
    <t>埋戻しコンクリート打設工
_x000D_BB18-8-40 W/C≦60%</t>
  </si>
  <si>
    <t>掘削工
_x000D_礫質土</t>
  </si>
  <si>
    <t>掘削工
_x000D_軟岩ⅠＢ</t>
  </si>
  <si>
    <t>土砂掘削面整形
_x000D_礫質土</t>
  </si>
  <si>
    <t>岩盤掘削面整形
_x000D_</t>
  </si>
  <si>
    <t>キャットウォーク
_x000D_</t>
  </si>
  <si>
    <t>ｍ</t>
  </si>
  <si>
    <t>円形型枠（紙製）
_x000D_内径300mm 厚5.3mm 長4000mm</t>
  </si>
  <si>
    <t>昇降ステップ
_x000D_</t>
  </si>
  <si>
    <t>個</t>
  </si>
  <si>
    <t>ネームプレート（ｱﾙﾐﾆｳﾑ軽合金鋳造製）
_x000D_A型(横40cm×縦30cm×1cm)　堤名板用</t>
  </si>
  <si>
    <t>枚</t>
  </si>
  <si>
    <t>仮設工
_x000D_</t>
  </si>
  <si>
    <t>ケーブルクレーン架設・撤去工
_x000D_</t>
  </si>
  <si>
    <t>基</t>
  </si>
  <si>
    <t>ウインチベース架設・撤去工
_x000D_</t>
  </si>
  <si>
    <t>アンカー架設・撤去工
_x000D_</t>
  </si>
  <si>
    <t>土のう締切工
_x000D_現地採取</t>
  </si>
  <si>
    <t>廻排水　
_x000D_φ300</t>
  </si>
  <si>
    <t>支障木処理工
_x000D_</t>
  </si>
  <si>
    <t>スギ　伐採費
_x000D_胸高直径　20cm</t>
  </si>
  <si>
    <t>スギ　伐採費
_x000D_胸高直径　28cm</t>
  </si>
  <si>
    <t>スギ　伐採費
_x000D_胸高直径　31cm</t>
  </si>
  <si>
    <t>スギ　伐採費
_x000D_胸高直径　34cm</t>
  </si>
  <si>
    <t>スギ　伐採費
_x000D_胸高直径　36cm</t>
  </si>
  <si>
    <t>スギ　伐採費
_x000D_胸高直径　37cm</t>
  </si>
  <si>
    <t>スギ　伐採費
_x000D_胸高直径　38cm</t>
  </si>
  <si>
    <t>スギ　伐採費
_x000D_胸高直径　39cm</t>
  </si>
  <si>
    <t>スギ　伐採費
_x000D_胸高直径　56cm</t>
  </si>
  <si>
    <t>ヒノキ　伐採費
_x000D_胸高直径　22cm</t>
  </si>
  <si>
    <t>ヒノキ　伐採費
_x000D_胸高直径　25cm</t>
  </si>
  <si>
    <t>ヒノキ　伐採費
_x000D_胸高直径　26cm</t>
  </si>
  <si>
    <t>ヒノキ　伐採費
_x000D_胸高直径　28cm</t>
  </si>
  <si>
    <t>ヒノキ　伐採費
_x000D_胸高直径　33cm</t>
  </si>
  <si>
    <t>雑木　伐採費
_x000D_胸高直径　30cm</t>
  </si>
  <si>
    <t>建設廃材
_x000D_根株</t>
  </si>
  <si>
    <t>ton</t>
  </si>
  <si>
    <t>産業廃棄物運搬工
_x000D_根株</t>
  </si>
  <si>
    <t>間接工事費
_x000D_</t>
  </si>
  <si>
    <t>共通仮設費
_x000D_</t>
  </si>
  <si>
    <t>共通仮設費（率計上）
_x000D_</t>
  </si>
  <si>
    <t>運搬費
_x000D_</t>
  </si>
  <si>
    <t>土工機械解体・組立
_x000D_</t>
  </si>
  <si>
    <t>台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</si>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</sst>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9"/>
  <sheetViews>
    <sheetView showGridLines="0" tabSelected="1" zoomScaleNormal="100" zoomScaleSheetLayoutView="100" workbookViewId="0">
      <selection activeCell="F3" sqref="F3:G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+G11+G60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18</v>
      </c>
      <c r="D14" s="28"/>
      <c r="E14" s="12" t="s">
        <v>15</v>
      </c>
      <c r="F14" s="13">
        <v>1</v>
      </c>
      <c r="G14" s="14">
        <f>+G15+G34+G39+G42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+G16+G17+G18+G19+G20+G21+G22+G23+G24+G25+G26+G27+G28+G29+G30+G31+G32+G33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128.4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23</v>
      </c>
      <c r="F17" s="13">
        <v>92.8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23</v>
      </c>
      <c r="F18" s="13">
        <v>3.4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23</v>
      </c>
      <c r="F19" s="13">
        <v>51.6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27</v>
      </c>
      <c r="F20" s="13">
        <v>58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20</v>
      </c>
      <c r="E21" s="12" t="s">
        <v>21</v>
      </c>
      <c r="F21" s="13">
        <v>9.1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23</v>
      </c>
      <c r="F22" s="13">
        <v>31.7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29</v>
      </c>
      <c r="E23" s="12" t="s">
        <v>23</v>
      </c>
      <c r="F23" s="13">
        <v>31.7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30</v>
      </c>
      <c r="E24" s="12" t="s">
        <v>21</v>
      </c>
      <c r="F24" s="13">
        <v>5.5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31</v>
      </c>
      <c r="E25" s="12" t="s">
        <v>21</v>
      </c>
      <c r="F25" s="13">
        <v>0.9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32</v>
      </c>
      <c r="E26" s="12" t="s">
        <v>21</v>
      </c>
      <c r="F26" s="13">
        <v>129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33</v>
      </c>
      <c r="E27" s="12" t="s">
        <v>21</v>
      </c>
      <c r="F27" s="13">
        <v>59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34</v>
      </c>
      <c r="E28" s="12" t="s">
        <v>23</v>
      </c>
      <c r="F28" s="13">
        <v>6.4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35</v>
      </c>
      <c r="E29" s="12" t="s">
        <v>23</v>
      </c>
      <c r="F29" s="13">
        <v>42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36</v>
      </c>
      <c r="E30" s="12" t="s">
        <v>37</v>
      </c>
      <c r="F30" s="13">
        <v>39.799999999999997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38</v>
      </c>
      <c r="E31" s="12" t="s">
        <v>27</v>
      </c>
      <c r="F31" s="13">
        <v>1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39</v>
      </c>
      <c r="E32" s="12" t="s">
        <v>40</v>
      </c>
      <c r="F32" s="13">
        <v>6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41</v>
      </c>
      <c r="E33" s="12" t="s">
        <v>42</v>
      </c>
      <c r="F33" s="13">
        <v>1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43</v>
      </c>
      <c r="E34" s="12" t="s">
        <v>15</v>
      </c>
      <c r="F34" s="13">
        <v>1</v>
      </c>
      <c r="G34" s="14">
        <f>+G35+G36+G37+G38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44</v>
      </c>
      <c r="E35" s="12" t="s">
        <v>45</v>
      </c>
      <c r="F35" s="13">
        <v>1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46</v>
      </c>
      <c r="E36" s="12" t="s">
        <v>45</v>
      </c>
      <c r="F36" s="13">
        <v>1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47</v>
      </c>
      <c r="E37" s="12" t="s">
        <v>45</v>
      </c>
      <c r="F37" s="13">
        <v>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47</v>
      </c>
      <c r="E38" s="12" t="s">
        <v>45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43</v>
      </c>
      <c r="E39" s="12" t="s">
        <v>15</v>
      </c>
      <c r="F39" s="13">
        <v>1</v>
      </c>
      <c r="G39" s="14">
        <f>+G40+G41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48</v>
      </c>
      <c r="E40" s="12" t="s">
        <v>23</v>
      </c>
      <c r="F40" s="13">
        <v>1.1000000000000001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49</v>
      </c>
      <c r="E41" s="12" t="s">
        <v>37</v>
      </c>
      <c r="F41" s="13">
        <v>20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50</v>
      </c>
      <c r="E42" s="12" t="s">
        <v>15</v>
      </c>
      <c r="F42" s="13">
        <v>1</v>
      </c>
      <c r="G42" s="14">
        <f>+G43+G44+G45+G46+G47+G48+G49+G50+G51+G52+G53+G54+G55+G56+G57+G58+G59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51</v>
      </c>
      <c r="E43" s="12" t="s">
        <v>27</v>
      </c>
      <c r="F43" s="13">
        <v>2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52</v>
      </c>
      <c r="E44" s="12" t="s">
        <v>27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53</v>
      </c>
      <c r="E45" s="12" t="s">
        <v>27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54</v>
      </c>
      <c r="E46" s="12" t="s">
        <v>27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55</v>
      </c>
      <c r="E47" s="12" t="s">
        <v>27</v>
      </c>
      <c r="F47" s="13">
        <v>1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56</v>
      </c>
      <c r="E48" s="12" t="s">
        <v>27</v>
      </c>
      <c r="F48" s="13">
        <v>1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57</v>
      </c>
      <c r="E49" s="12" t="s">
        <v>27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58</v>
      </c>
      <c r="E50" s="12" t="s">
        <v>27</v>
      </c>
      <c r="F50" s="13">
        <v>1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59</v>
      </c>
      <c r="E51" s="12" t="s">
        <v>27</v>
      </c>
      <c r="F51" s="13">
        <v>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60</v>
      </c>
      <c r="E52" s="12" t="s">
        <v>27</v>
      </c>
      <c r="F52" s="13">
        <v>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61</v>
      </c>
      <c r="E53" s="12" t="s">
        <v>27</v>
      </c>
      <c r="F53" s="13">
        <v>1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62</v>
      </c>
      <c r="E54" s="12" t="s">
        <v>27</v>
      </c>
      <c r="F54" s="13">
        <v>1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63</v>
      </c>
      <c r="E55" s="12" t="s">
        <v>27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64</v>
      </c>
      <c r="E56" s="12" t="s">
        <v>27</v>
      </c>
      <c r="F56" s="13">
        <v>1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65</v>
      </c>
      <c r="E57" s="12" t="s">
        <v>27</v>
      </c>
      <c r="F57" s="13">
        <v>1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66</v>
      </c>
      <c r="E58" s="12" t="s">
        <v>67</v>
      </c>
      <c r="F58" s="13">
        <v>4.4000000000000004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68</v>
      </c>
      <c r="E59" s="12" t="s">
        <v>21</v>
      </c>
      <c r="F59" s="13">
        <v>4.9000000000000004</v>
      </c>
      <c r="G59" s="20"/>
      <c r="H59" s="2"/>
      <c r="I59" s="15">
        <v>50</v>
      </c>
      <c r="J59" s="15">
        <v>4</v>
      </c>
    </row>
    <row r="60" spans="1:10" ht="42" customHeight="1">
      <c r="A60" s="29" t="s">
        <v>69</v>
      </c>
      <c r="B60" s="27"/>
      <c r="C60" s="27"/>
      <c r="D60" s="28"/>
      <c r="E60" s="12" t="s">
        <v>15</v>
      </c>
      <c r="F60" s="13">
        <v>1</v>
      </c>
      <c r="G60" s="14">
        <f>+G61+G74</f>
        <v>0</v>
      </c>
      <c r="H60" s="2"/>
      <c r="I60" s="15">
        <v>51</v>
      </c>
      <c r="J60" s="15"/>
    </row>
    <row r="61" spans="1:10" ht="42" customHeight="1">
      <c r="A61" s="29" t="s">
        <v>70</v>
      </c>
      <c r="B61" s="27"/>
      <c r="C61" s="27"/>
      <c r="D61" s="28"/>
      <c r="E61" s="12" t="s">
        <v>15</v>
      </c>
      <c r="F61" s="13">
        <v>1</v>
      </c>
      <c r="G61" s="14">
        <f>+G62+G63+G68</f>
        <v>0</v>
      </c>
      <c r="H61" s="2"/>
      <c r="I61" s="15">
        <v>52</v>
      </c>
      <c r="J61" s="15">
        <v>200</v>
      </c>
    </row>
    <row r="62" spans="1:10" ht="42" customHeight="1">
      <c r="A62" s="29" t="s">
        <v>71</v>
      </c>
      <c r="B62" s="27"/>
      <c r="C62" s="27"/>
      <c r="D62" s="28"/>
      <c r="E62" s="12" t="s">
        <v>15</v>
      </c>
      <c r="F62" s="13">
        <v>1</v>
      </c>
      <c r="G62" s="20"/>
      <c r="H62" s="2"/>
      <c r="I62" s="15">
        <v>53</v>
      </c>
      <c r="J62" s="15"/>
    </row>
    <row r="63" spans="1:10" ht="42" customHeight="1">
      <c r="A63" s="29" t="s">
        <v>72</v>
      </c>
      <c r="B63" s="27"/>
      <c r="C63" s="27"/>
      <c r="D63" s="28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1</v>
      </c>
    </row>
    <row r="64" spans="1:10" ht="42" customHeight="1">
      <c r="A64" s="10"/>
      <c r="B64" s="26" t="s">
        <v>72</v>
      </c>
      <c r="C64" s="27"/>
      <c r="D64" s="28"/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2</v>
      </c>
    </row>
    <row r="65" spans="1:10" ht="42" customHeight="1">
      <c r="A65" s="10"/>
      <c r="B65" s="11"/>
      <c r="C65" s="26" t="s">
        <v>72</v>
      </c>
      <c r="D65" s="28"/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3</v>
      </c>
    </row>
    <row r="66" spans="1:10" ht="42" customHeight="1">
      <c r="A66" s="10"/>
      <c r="B66" s="11"/>
      <c r="C66" s="11"/>
      <c r="D66" s="19" t="s">
        <v>73</v>
      </c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73</v>
      </c>
      <c r="E67" s="12" t="s">
        <v>74</v>
      </c>
      <c r="F67" s="13">
        <v>2</v>
      </c>
      <c r="G67" s="20"/>
      <c r="H67" s="2"/>
      <c r="I67" s="15">
        <v>58</v>
      </c>
      <c r="J67" s="15">
        <v>4</v>
      </c>
    </row>
    <row r="68" spans="1:10" ht="42" customHeight="1">
      <c r="A68" s="29" t="s">
        <v>75</v>
      </c>
      <c r="B68" s="27"/>
      <c r="C68" s="27"/>
      <c r="D68" s="28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1</v>
      </c>
    </row>
    <row r="69" spans="1:10" ht="42" customHeight="1">
      <c r="A69" s="10"/>
      <c r="B69" s="26" t="s">
        <v>75</v>
      </c>
      <c r="C69" s="27"/>
      <c r="D69" s="28"/>
      <c r="E69" s="12" t="s">
        <v>15</v>
      </c>
      <c r="F69" s="13">
        <v>1</v>
      </c>
      <c r="G69" s="14">
        <f>+G70</f>
        <v>0</v>
      </c>
      <c r="H69" s="2"/>
      <c r="I69" s="15">
        <v>60</v>
      </c>
      <c r="J69" s="15">
        <v>2</v>
      </c>
    </row>
    <row r="70" spans="1:10" ht="42" customHeight="1">
      <c r="A70" s="10"/>
      <c r="B70" s="11"/>
      <c r="C70" s="26" t="s">
        <v>75</v>
      </c>
      <c r="D70" s="28"/>
      <c r="E70" s="12" t="s">
        <v>15</v>
      </c>
      <c r="F70" s="13">
        <v>1</v>
      </c>
      <c r="G70" s="14">
        <f>+G71</f>
        <v>0</v>
      </c>
      <c r="H70" s="2"/>
      <c r="I70" s="15">
        <v>61</v>
      </c>
      <c r="J70" s="15">
        <v>3</v>
      </c>
    </row>
    <row r="71" spans="1:10" ht="42" customHeight="1">
      <c r="A71" s="10"/>
      <c r="B71" s="11"/>
      <c r="C71" s="11"/>
      <c r="D71" s="19" t="s">
        <v>75</v>
      </c>
      <c r="E71" s="12" t="s">
        <v>15</v>
      </c>
      <c r="F71" s="13">
        <v>1</v>
      </c>
      <c r="G71" s="14">
        <f>+G72+G73</f>
        <v>0</v>
      </c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76</v>
      </c>
      <c r="E72" s="12" t="s">
        <v>45</v>
      </c>
      <c r="F72" s="13">
        <v>1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77</v>
      </c>
      <c r="E73" s="12" t="s">
        <v>15</v>
      </c>
      <c r="F73" s="13">
        <v>1</v>
      </c>
      <c r="G73" s="20"/>
      <c r="H73" s="2"/>
      <c r="I73" s="15">
        <v>64</v>
      </c>
      <c r="J73" s="15">
        <v>4</v>
      </c>
    </row>
    <row r="74" spans="1:10" ht="42" customHeight="1">
      <c r="A74" s="29" t="s">
        <v>78</v>
      </c>
      <c r="B74" s="27"/>
      <c r="C74" s="27"/>
      <c r="D74" s="28"/>
      <c r="E74" s="12" t="s">
        <v>15</v>
      </c>
      <c r="F74" s="13">
        <v>1</v>
      </c>
      <c r="G74" s="20"/>
      <c r="H74" s="2"/>
      <c r="I74" s="15">
        <v>65</v>
      </c>
      <c r="J74" s="15">
        <v>210</v>
      </c>
    </row>
    <row r="75" spans="1:10" ht="42" customHeight="1">
      <c r="A75" s="29" t="s">
        <v>79</v>
      </c>
      <c r="B75" s="27"/>
      <c r="C75" s="27"/>
      <c r="D75" s="28"/>
      <c r="E75" s="12" t="s">
        <v>15</v>
      </c>
      <c r="F75" s="13">
        <v>1</v>
      </c>
      <c r="G75" s="20"/>
      <c r="H75" s="2"/>
      <c r="I75" s="15">
        <v>66</v>
      </c>
      <c r="J75" s="15">
        <v>220</v>
      </c>
    </row>
    <row r="76" spans="1:10" ht="42" customHeight="1">
      <c r="A76" s="30" t="s">
        <v>80</v>
      </c>
      <c r="B76" s="31"/>
      <c r="C76" s="31"/>
      <c r="D76" s="32"/>
      <c r="E76" s="21" t="s">
        <v>15</v>
      </c>
      <c r="F76" s="22">
        <v>1</v>
      </c>
      <c r="G76" s="23">
        <f>+G10+G75</f>
        <v>0</v>
      </c>
      <c r="H76" s="24"/>
      <c r="I76" s="25">
        <v>67</v>
      </c>
      <c r="J76" s="25">
        <v>30</v>
      </c>
    </row>
    <row r="77" spans="1:10" ht="42" customHeight="1">
      <c r="A77" s="33" t="s">
        <v>11</v>
      </c>
      <c r="B77" s="34"/>
      <c r="C77" s="34"/>
      <c r="D77" s="35"/>
      <c r="E77" s="16" t="s">
        <v>12</v>
      </c>
      <c r="F77" s="17" t="s">
        <v>12</v>
      </c>
      <c r="G77" s="18">
        <f>G76</f>
        <v>0</v>
      </c>
      <c r="I77" s="15">
        <v>68</v>
      </c>
      <c r="J77" s="15">
        <v>90</v>
      </c>
    </row>
    <row r="78" spans="1:10" ht="42" customHeight="1"/>
    <row r="79" spans="1:10" ht="42" customHeight="1"/>
  </sheetData>
  <sheetProtection algorithmName="SHA-512" hashValue="B7SJ9YJNyAp6qlWgyJkuL6Xwia2ciqasmhoJOPU1OwbyDYJKhn9bAxAis7ANIdlAWYUZ6HveZ5a3mRIZyGZiBw==" saltValue="7bo0wKFUV6zokIykfK99IQ==" spinCount="100000" sheet="1" objects="1" scenarios="1"/>
  <mergeCells count="24">
    <mergeCell ref="A9:D9"/>
    <mergeCell ref="F3:G3"/>
    <mergeCell ref="F4:G4"/>
    <mergeCell ref="F5:G5"/>
    <mergeCell ref="A7:G7"/>
    <mergeCell ref="B8:G8"/>
    <mergeCell ref="A68:D68"/>
    <mergeCell ref="A77:D77"/>
    <mergeCell ref="A10:D10"/>
    <mergeCell ref="A11:D11"/>
    <mergeCell ref="A12:D12"/>
    <mergeCell ref="B13:D13"/>
    <mergeCell ref="C14:D14"/>
    <mergeCell ref="A60:D60"/>
    <mergeCell ref="A61:D61"/>
    <mergeCell ref="A62:D62"/>
    <mergeCell ref="A63:D63"/>
    <mergeCell ref="B64:D64"/>
    <mergeCell ref="C65:D65"/>
    <mergeCell ref="B69:D69"/>
    <mergeCell ref="C70:D70"/>
    <mergeCell ref="A74:D74"/>
    <mergeCell ref="A75:D75"/>
    <mergeCell ref="A76:D7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2023-02-28T02:53:44Z</dcterms:created>
  <dcterms:modified xsi:type="dcterms:W3CDTF">2023-02-28T02:55:02Z</dcterms:modified>
</cp:coreProperties>
</file>